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I6" i="1" s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F6" i="1"/>
  <c r="F4" i="1" s="1"/>
  <c r="E6" i="1"/>
  <c r="F43" i="1" l="1"/>
  <c r="F56" i="1"/>
  <c r="E34" i="1"/>
  <c r="I34" i="1"/>
  <c r="H19" i="1"/>
  <c r="E54" i="1"/>
  <c r="I54" i="1"/>
  <c r="F54" i="1"/>
  <c r="F53" i="1"/>
  <c r="G53" i="1"/>
  <c r="E4" i="1"/>
  <c r="E56" i="1" s="1"/>
  <c r="I4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<sst xmlns="http://schemas.openxmlformats.org/spreadsheetml/2006/main" count="83" uniqueCount="23">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</sst>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08 09 2017</v>
      </c>
      <c r="V1" s="18">
        <v>42986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446738</v>
      </c>
      <c r="F4" s="3">
        <f>F6+F19</f>
        <v>135198</v>
      </c>
      <c r="G4" s="3">
        <f>G6+G19</f>
        <v>10230799675.309999</v>
      </c>
      <c r="H4" s="3">
        <f>H6+H19</f>
        <v>51813083.239999995</v>
      </c>
      <c r="I4" s="3">
        <f>I6+I19</f>
        <v>17092484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161920</v>
      </c>
      <c r="F6" s="3">
        <f>F8+F14</f>
        <v>19989</v>
      </c>
      <c r="G6" s="3">
        <f>G8+G14</f>
        <v>9370363368.8099995</v>
      </c>
      <c r="H6" s="3">
        <f>H8+H14</f>
        <v>20993858.699999999</v>
      </c>
      <c r="I6" s="3">
        <f>I8+I14</f>
        <v>1654791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108276</v>
      </c>
      <c r="F8" s="3">
        <f>SUM(F9:F12)</f>
        <v>16435</v>
      </c>
      <c r="G8" s="3">
        <f>SUM(G9:G12)</f>
        <v>6595170941.7099991</v>
      </c>
      <c r="H8" s="3">
        <f>SUM(H9:H12)</f>
        <v>0</v>
      </c>
      <c r="I8" s="3">
        <f>SUM(I9:I12)</f>
        <v>638294</v>
      </c>
    </row>
    <row r="9" spans="1:22" x14ac:dyDescent="0.25">
      <c r="A9" s="6"/>
      <c r="B9" s="7"/>
      <c r="C9" s="6" t="s">
        <v>9</v>
      </c>
      <c r="D9" s="6" t="s">
        <v>10</v>
      </c>
      <c r="E9" s="8">
        <v>22492</v>
      </c>
      <c r="F9" s="8">
        <v>2248</v>
      </c>
      <c r="G9" s="8">
        <v>2333019399.5999999</v>
      </c>
      <c r="H9" s="8">
        <v>0</v>
      </c>
      <c r="I9" s="8">
        <v>58856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37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523</v>
      </c>
      <c r="F11" s="8">
        <v>487</v>
      </c>
      <c r="G11" s="8">
        <v>2668173.41</v>
      </c>
      <c r="H11" s="8">
        <v>0</v>
      </c>
      <c r="I11" s="8">
        <v>15632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85261</v>
      </c>
      <c r="F12" s="11">
        <v>13700</v>
      </c>
      <c r="G12" s="11">
        <v>4259483368.6999998</v>
      </c>
      <c r="H12" s="11">
        <v>0</v>
      </c>
      <c r="I12" s="11">
        <v>563769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53644</v>
      </c>
      <c r="F14" s="3">
        <f>SUM(F15:F17)</f>
        <v>3554</v>
      </c>
      <c r="G14" s="3">
        <f>SUM(G15:G17)</f>
        <v>2775192427.1000004</v>
      </c>
      <c r="H14" s="3">
        <f>SUM(H15:H17)</f>
        <v>20993858.699999999</v>
      </c>
      <c r="I14" s="3">
        <f>SUM(I15:I17)</f>
        <v>1016497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43857</v>
      </c>
      <c r="F15" s="8">
        <v>54</v>
      </c>
      <c r="G15" s="8">
        <v>2274735160.8000002</v>
      </c>
      <c r="H15" s="8">
        <v>12235020.699999999</v>
      </c>
      <c r="I15" s="8">
        <v>305066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9787</v>
      </c>
      <c r="F17" s="8">
        <v>3500</v>
      </c>
      <c r="G17" s="8">
        <v>500457266.30000001</v>
      </c>
      <c r="H17" s="8">
        <v>8758838</v>
      </c>
      <c r="I17" s="8">
        <v>711425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284818</v>
      </c>
      <c r="F19" s="3">
        <f>F21+F27</f>
        <v>115209</v>
      </c>
      <c r="G19" s="3">
        <f>G21+G27</f>
        <v>860436306.5</v>
      </c>
      <c r="H19" s="3">
        <f>H21+H27</f>
        <v>30819224.539999999</v>
      </c>
      <c r="I19" s="3">
        <f>I21+I27</f>
        <v>15437693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2950</v>
      </c>
      <c r="F21" s="3">
        <f>SUM(F22:F25)</f>
        <v>2550</v>
      </c>
      <c r="G21" s="3">
        <f>SUM(G22:G25)</f>
        <v>39452500</v>
      </c>
      <c r="H21" s="3">
        <f>SUM(H22:H25)</f>
        <v>0</v>
      </c>
      <c r="I21" s="3">
        <f>SUM(I22:I25)</f>
        <v>34327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2900</v>
      </c>
      <c r="F22" s="11">
        <v>2500</v>
      </c>
      <c r="G22" s="11">
        <v>39150000</v>
      </c>
      <c r="H22" s="11">
        <v>0</v>
      </c>
      <c r="I22" s="11">
        <v>32349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50</v>
      </c>
      <c r="F25" s="8">
        <v>50</v>
      </c>
      <c r="G25" s="8">
        <v>302500</v>
      </c>
      <c r="H25" s="11">
        <v>0</v>
      </c>
      <c r="I25" s="8">
        <v>1819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281868</v>
      </c>
      <c r="F27" s="3">
        <f>SUM(F28:F30)</f>
        <v>112659</v>
      </c>
      <c r="G27" s="3">
        <f>SUM(G28:G30)</f>
        <v>820983806.5</v>
      </c>
      <c r="H27" s="3">
        <f>SUM(H28:H30)</f>
        <v>30819224.539999999</v>
      </c>
      <c r="I27" s="3">
        <f>SUM(I28:I30)</f>
        <v>15403366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184222</v>
      </c>
      <c r="F28" s="11">
        <v>67681</v>
      </c>
      <c r="G28" s="11">
        <v>492699609.99000001</v>
      </c>
      <c r="H28" s="11">
        <v>20596713.66</v>
      </c>
      <c r="I28" s="11">
        <v>10120490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4793</v>
      </c>
      <c r="F29" s="8">
        <v>0</v>
      </c>
      <c r="G29" s="8">
        <v>36166383.899999999</v>
      </c>
      <c r="H29" s="8">
        <v>2557433</v>
      </c>
      <c r="I29" s="8">
        <v>181433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92853</v>
      </c>
      <c r="F30" s="11">
        <v>44978</v>
      </c>
      <c r="G30" s="11">
        <v>292117812.61000001</v>
      </c>
      <c r="H30" s="11">
        <v>7665077.8799999999</v>
      </c>
      <c r="I30" s="11">
        <v>5101443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42371</v>
      </c>
      <c r="F43" s="3">
        <f>F44+F48</f>
        <v>4190</v>
      </c>
      <c r="G43" s="3">
        <f>G44+G48</f>
        <v>472025106.5</v>
      </c>
      <c r="H43" s="3">
        <f>H44+H48</f>
        <v>479860</v>
      </c>
      <c r="I43" s="3">
        <f>I44+I48</f>
        <v>726301</v>
      </c>
    </row>
    <row r="44" spans="1:9" x14ac:dyDescent="0.25">
      <c r="A44" s="6"/>
      <c r="B44" s="2"/>
      <c r="C44" s="2" t="s">
        <v>8</v>
      </c>
      <c r="D44" s="2"/>
      <c r="E44" s="3">
        <f>E45+E46</f>
        <v>40095</v>
      </c>
      <c r="F44" s="3">
        <f>F45+F46</f>
        <v>3221</v>
      </c>
      <c r="G44" s="3">
        <f>G45+G46</f>
        <v>471546587.5</v>
      </c>
      <c r="H44" s="3">
        <f>H45+H46</f>
        <v>0</v>
      </c>
      <c r="I44" s="3">
        <f>I45+I46</f>
        <v>444241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40095</v>
      </c>
      <c r="F46" s="16">
        <v>3221</v>
      </c>
      <c r="G46" s="16">
        <v>471546587.5</v>
      </c>
      <c r="H46" s="16">
        <v>0</v>
      </c>
      <c r="I46" s="16">
        <v>444241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2276</v>
      </c>
      <c r="F48" s="3">
        <f>F49</f>
        <v>969</v>
      </c>
      <c r="G48" s="3">
        <f>G49</f>
        <v>478519</v>
      </c>
      <c r="H48" s="3">
        <f>H49</f>
        <v>479860</v>
      </c>
      <c r="I48" s="3">
        <f>I49</f>
        <v>282060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2276</v>
      </c>
      <c r="F49" s="11">
        <v>969</v>
      </c>
      <c r="G49" s="11">
        <v>478519</v>
      </c>
      <c r="H49" s="11">
        <v>479860</v>
      </c>
      <c r="I49" s="11">
        <v>282060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151321</v>
      </c>
      <c r="F53" s="3">
        <f>F8+F21+F35+F44</f>
        <v>22206</v>
      </c>
      <c r="G53" s="3">
        <f>G8+G21+G35+G44</f>
        <v>7106170029.2099991</v>
      </c>
      <c r="H53" s="3">
        <f>H8+H21+H35+H44</f>
        <v>0</v>
      </c>
      <c r="I53" s="3">
        <f>I8+I21+I35+I44</f>
        <v>1116862</v>
      </c>
    </row>
    <row r="54" spans="1:9" x14ac:dyDescent="0.25">
      <c r="A54" s="2" t="s">
        <v>20</v>
      </c>
      <c r="B54" s="2"/>
      <c r="C54" s="2"/>
      <c r="D54" s="2"/>
      <c r="E54" s="3">
        <f>E14+E27+E38+E48</f>
        <v>337788</v>
      </c>
      <c r="F54" s="3">
        <f>F14+F27+F38+F48</f>
        <v>117182</v>
      </c>
      <c r="G54" s="3">
        <f>G14+G27+G38+G48</f>
        <v>3596654752.6000004</v>
      </c>
      <c r="H54" s="3">
        <f>H14+H27+H38+H48</f>
        <v>52292943.239999995</v>
      </c>
      <c r="I54" s="3">
        <f>I14+I27+I38+I48</f>
        <v>16701923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489109</v>
      </c>
      <c r="F56" s="3">
        <f>F4+F34+F43</f>
        <v>139388</v>
      </c>
      <c r="G56" s="3">
        <f>G4+G34+G43</f>
        <v>10702824781.809999</v>
      </c>
      <c r="H56" s="3">
        <f>H4+H34+H43</f>
        <v>52292943.239999995</v>
      </c>
      <c r="I56" s="3">
        <f>I4+I34+I43</f>
        <v>17818785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2017-09-11T06:21:43Z</dcterms:modified>
</cp:coreProperties>
</file>